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Приложение №1" sheetId="1" r:id="rId1"/>
    <sheet name="Приложение №2" sheetId="3" r:id="rId2"/>
    <sheet name="Приложение №3" sheetId="4" r:id="rId3"/>
  </sheets>
  <definedNames>
    <definedName name="_xlnm.Print_Titles" localSheetId="0">'Приложение №1'!$3:$5</definedName>
    <definedName name="_xlnm.Print_Titles" localSheetId="2">'Приложение №3'!$3:$4</definedName>
    <definedName name="_xlnm.Print_Area" localSheetId="0">'Приложение №1'!$A$1:$M$39</definedName>
    <definedName name="_xlnm.Print_Area" localSheetId="1">'Приложение №2'!$A$1:$D$36</definedName>
    <definedName name="_xlnm.Print_Area" localSheetId="2">'Приложение №3'!$A$1:$F$40</definedName>
  </definedNames>
  <calcPr calcId="152511"/>
</workbook>
</file>

<file path=xl/calcChain.xml><?xml version="1.0" encoding="utf-8"?>
<calcChain xmlns="http://schemas.openxmlformats.org/spreadsheetml/2006/main">
  <c r="F39" i="4" l="1"/>
  <c r="F13" i="4"/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 l="1"/>
  <c r="H39" i="1" l="1"/>
  <c r="F39" i="1"/>
  <c r="J39" i="1"/>
  <c r="L39" i="1"/>
  <c r="K38" i="1"/>
  <c r="I38" i="1"/>
  <c r="G38" i="1"/>
  <c r="M38" i="1"/>
  <c r="K25" i="1"/>
  <c r="I25" i="1"/>
  <c r="G25" i="1"/>
  <c r="M25" i="1"/>
  <c r="K16" i="1"/>
  <c r="I16" i="1"/>
  <c r="G16" i="1"/>
  <c r="M16" i="1"/>
  <c r="K24" i="1" l="1"/>
  <c r="I24" i="1"/>
  <c r="G24" i="1"/>
  <c r="M24" i="1"/>
  <c r="G8" i="1" l="1"/>
  <c r="G9" i="1"/>
  <c r="G10" i="1"/>
  <c r="G11" i="1"/>
  <c r="G12" i="1"/>
  <c r="G13" i="1"/>
  <c r="G14" i="1"/>
  <c r="G15" i="1"/>
  <c r="G17" i="1"/>
  <c r="G18" i="1"/>
  <c r="G19" i="1"/>
  <c r="G20" i="1"/>
  <c r="G21" i="1"/>
  <c r="G22" i="1"/>
  <c r="G23" i="1"/>
  <c r="G26" i="1"/>
  <c r="G27" i="1"/>
  <c r="G28" i="1"/>
  <c r="G29" i="1"/>
  <c r="G30" i="1"/>
  <c r="G31" i="1"/>
  <c r="G32" i="1"/>
  <c r="G33" i="1"/>
  <c r="G34" i="1"/>
  <c r="G35" i="1"/>
  <c r="G36" i="1"/>
  <c r="G37" i="1"/>
  <c r="I8" i="1"/>
  <c r="I9" i="1"/>
  <c r="I10" i="1"/>
  <c r="I11" i="1"/>
  <c r="I12" i="1"/>
  <c r="I13" i="1"/>
  <c r="I14" i="1"/>
  <c r="I15" i="1"/>
  <c r="I17" i="1"/>
  <c r="I18" i="1"/>
  <c r="I19" i="1"/>
  <c r="I20" i="1"/>
  <c r="I21" i="1"/>
  <c r="I22" i="1"/>
  <c r="I23" i="1"/>
  <c r="I26" i="1"/>
  <c r="I27" i="1"/>
  <c r="I28" i="1"/>
  <c r="I29" i="1"/>
  <c r="I30" i="1"/>
  <c r="I31" i="1"/>
  <c r="I32" i="1"/>
  <c r="I33" i="1"/>
  <c r="I34" i="1"/>
  <c r="I35" i="1"/>
  <c r="I36" i="1"/>
  <c r="I37" i="1"/>
  <c r="K8" i="1"/>
  <c r="K9" i="1"/>
  <c r="K10" i="1"/>
  <c r="K11" i="1"/>
  <c r="K12" i="1"/>
  <c r="K13" i="1"/>
  <c r="K14" i="1"/>
  <c r="K15" i="1"/>
  <c r="K17" i="1"/>
  <c r="K18" i="1"/>
  <c r="K19" i="1"/>
  <c r="K20" i="1"/>
  <c r="K21" i="1"/>
  <c r="K22" i="1"/>
  <c r="K23" i="1"/>
  <c r="K26" i="1"/>
  <c r="K27" i="1"/>
  <c r="K28" i="1"/>
  <c r="K29" i="1"/>
  <c r="K30" i="1"/>
  <c r="K31" i="1"/>
  <c r="K32" i="1"/>
  <c r="K33" i="1"/>
  <c r="K34" i="1"/>
  <c r="K35" i="1"/>
  <c r="K36" i="1"/>
  <c r="K37" i="1"/>
  <c r="K7" i="1"/>
  <c r="I7" i="1"/>
  <c r="G7" i="1"/>
  <c r="M10" i="1" l="1"/>
  <c r="M11" i="1"/>
  <c r="M12" i="1"/>
  <c r="M13" i="1"/>
  <c r="M14" i="1"/>
  <c r="M15" i="1"/>
  <c r="M18" i="1"/>
  <c r="M19" i="1"/>
  <c r="M20" i="1"/>
  <c r="M21" i="1"/>
  <c r="M22" i="1"/>
  <c r="M23" i="1"/>
  <c r="M26" i="1"/>
  <c r="M27" i="1"/>
  <c r="M28" i="1"/>
  <c r="M29" i="1"/>
  <c r="M30" i="1"/>
  <c r="M31" i="1"/>
  <c r="M32" i="1"/>
  <c r="M33" i="1"/>
  <c r="M34" i="1"/>
  <c r="M35" i="1"/>
  <c r="M36" i="1"/>
  <c r="M37" i="1"/>
  <c r="M7" i="1"/>
  <c r="M17" i="1" l="1"/>
  <c r="M9" i="1"/>
  <c r="M8" i="1"/>
</calcChain>
</file>

<file path=xl/sharedStrings.xml><?xml version="1.0" encoding="utf-8"?>
<sst xmlns="http://schemas.openxmlformats.org/spreadsheetml/2006/main" count="281" uniqueCount="109">
  <si>
    <t>№ п/п</t>
  </si>
  <si>
    <t>Наименование сельского поселения</t>
  </si>
  <si>
    <t>Наименование проекта</t>
  </si>
  <si>
    <t>Красногвардейский район</t>
  </si>
  <si>
    <t>Пролетарский сельсовет</t>
  </si>
  <si>
    <t>Матвеевский район</t>
  </si>
  <si>
    <t>Матвеевский сельсовет</t>
  </si>
  <si>
    <t>Саракташский район</t>
  </si>
  <si>
    <t>Черноотрожский сельсовет</t>
  </si>
  <si>
    <t>Шарлыкский район</t>
  </si>
  <si>
    <t>Шарлыкский сельсовет</t>
  </si>
  <si>
    <t>Тюльганский район</t>
  </si>
  <si>
    <t>Репьевский сельсовет</t>
  </si>
  <si>
    <t>Грачевский район</t>
  </si>
  <si>
    <t>Новоникольский сельсовет</t>
  </si>
  <si>
    <t>Тугустемирский сельсовет</t>
  </si>
  <si>
    <t>Разномойский сельсовет</t>
  </si>
  <si>
    <t>Бугурусланский район</t>
  </si>
  <si>
    <t>Михайловский сельсовет</t>
  </si>
  <si>
    <t>Ташлинский район</t>
  </si>
  <si>
    <t>Алексеевский сельсовет</t>
  </si>
  <si>
    <t>Беляевский район</t>
  </si>
  <si>
    <t>Беляевский сельсовет</t>
  </si>
  <si>
    <t>Николаевский сельсовет</t>
  </si>
  <si>
    <t>Студеновский сельсовет</t>
  </si>
  <si>
    <t>Илекский район</t>
  </si>
  <si>
    <t>Сарманайский сельсовет</t>
  </si>
  <si>
    <t>Подольский сельсовет</t>
  </si>
  <si>
    <t>Тоцкий район</t>
  </si>
  <si>
    <t>Тоцкий сельсовет</t>
  </si>
  <si>
    <t>Александровский район</t>
  </si>
  <si>
    <t>Александровский сельсовет</t>
  </si>
  <si>
    <t>Ратчинский сельсовет</t>
  </si>
  <si>
    <t>Бузулукский район</t>
  </si>
  <si>
    <t>Елшанский сельсовет</t>
  </si>
  <si>
    <t>Елховский сельсовет</t>
  </si>
  <si>
    <t>Палимовский сельсовет</t>
  </si>
  <si>
    <t>Могутовский сельсовет</t>
  </si>
  <si>
    <t>Советский сельсовет</t>
  </si>
  <si>
    <t>Карагачский сельсовет</t>
  </si>
  <si>
    <t>Северный район</t>
  </si>
  <si>
    <t>Бакаевский сельсовет</t>
  </si>
  <si>
    <t>Оренбургский район</t>
  </si>
  <si>
    <t>Красноуральский сельсовет</t>
  </si>
  <si>
    <t>процент</t>
  </si>
  <si>
    <t>Итого:</t>
  </si>
  <si>
    <t>Южноуральский сельсовет</t>
  </si>
  <si>
    <t>Красногвардейский сельсовет</t>
  </si>
  <si>
    <t>Благословенский сельсовет</t>
  </si>
  <si>
    <t>Путятинский сельсовет</t>
  </si>
  <si>
    <t>Нижнеозернинский сельсовет</t>
  </si>
  <si>
    <t>Список проектов развития сельских поселений муниципальных районов Оренбургской области, основанных на местных инициативах на 2017 год.</t>
  </si>
  <si>
    <t>Источник финансирования</t>
  </si>
  <si>
    <t>Стоимость проекта, рублей</t>
  </si>
  <si>
    <t>рублей</t>
  </si>
  <si>
    <t>бюджет поселения</t>
  </si>
  <si>
    <t>население</t>
  </si>
  <si>
    <t>спонсоры</t>
  </si>
  <si>
    <t>областная субсидия</t>
  </si>
  <si>
    <t>Саракташский поссовет</t>
  </si>
  <si>
    <t>Наименование муниципального района</t>
  </si>
  <si>
    <t>благоустройство и ограждение детского парка</t>
  </si>
  <si>
    <t>универсальная спортивная площадка</t>
  </si>
  <si>
    <t>устройство асфальтобетонного покрытия</t>
  </si>
  <si>
    <t>ремонт тратуара</t>
  </si>
  <si>
    <t>капитальный ремонт водонапорной стальной башни</t>
  </si>
  <si>
    <t>ремонт улично-дорожных сетей</t>
  </si>
  <si>
    <t>строительство спортивной площадки с футбольным полем для минифутбола</t>
  </si>
  <si>
    <t>ремонт улично-дорожной сети</t>
  </si>
  <si>
    <t>ремонт покрытия автомобильных дорог</t>
  </si>
  <si>
    <t>ремонт водопроводной сети</t>
  </si>
  <si>
    <t>благоустройство территории парка</t>
  </si>
  <si>
    <t>капитальный ремонт водопровода</t>
  </si>
  <si>
    <t>ремонт автомобильной дороги общего пользования</t>
  </si>
  <si>
    <t>расширение условий для развития на территории Подольского сельсовета физической культуры, школьного спорта и массового спорта муниципальным бюджетным учреждением культуры и спорта "Вымпел"</t>
  </si>
  <si>
    <t>ремонт и благоустройство сквера</t>
  </si>
  <si>
    <t>ремонт дороги</t>
  </si>
  <si>
    <t>ремонт автодороги</t>
  </si>
  <si>
    <t>изгородь парка участникам ВОВ</t>
  </si>
  <si>
    <t>ремонт детской, спортивной, игровой площадки</t>
  </si>
  <si>
    <t>строительство спортивной площадки для игры в минифутбол</t>
  </si>
  <si>
    <t>ремонт сети наружного водоснабжения</t>
  </si>
  <si>
    <t>устрйоство асфальтобетонного покрытия</t>
  </si>
  <si>
    <t>ремонт водопровода</t>
  </si>
  <si>
    <t>ремонт сельского дома культуры</t>
  </si>
  <si>
    <t>обустройство парка</t>
  </si>
  <si>
    <t>ремонт асфальтобетонного покрытия дороги</t>
  </si>
  <si>
    <t>ремонт ограждения кладбища</t>
  </si>
  <si>
    <t xml:space="preserve">                                               Приложение № 2
                                               к протоколу комиссии
                                               от _______ № _______</t>
  </si>
  <si>
    <t>Рейтинг проектов развития сельских поселений муниципальных районов
Оренбургской области, основанных на местных инициативах, на 2017 год</t>
  </si>
  <si>
    <t>№
п/п</t>
  </si>
  <si>
    <t>Сумма
баллов</t>
  </si>
  <si>
    <t xml:space="preserve">Могутовский сельсовет </t>
  </si>
  <si>
    <t>Репьёвский сельсовет</t>
  </si>
  <si>
    <t>Ратчинский сельссовет</t>
  </si>
  <si>
    <t xml:space="preserve">Благословенский сельсовет </t>
  </si>
  <si>
    <t xml:space="preserve">Красноуральский сельсовет </t>
  </si>
  <si>
    <t>Список проектов развития сельских поселений муниципальных районов Оренбургской области, основанных на местных инициативах, на 2017 год в разрезе главных распорядителей средств областного бюджета</t>
  </si>
  <si>
    <t>Главный распорядитель средств областного бюджета</t>
  </si>
  <si>
    <t>Наименование
сельского поселения</t>
  </si>
  <si>
    <t>Объем субсидии из областного бюджета, рублей</t>
  </si>
  <si>
    <t>Министерство культуры и внешних связей Оренбургской области</t>
  </si>
  <si>
    <t>Министерство физической культуры, спорта и туризма Оренбургской области</t>
  </si>
  <si>
    <t>Министерство строительства, жилищно-коммунального и дорожного хозяйства Оренбургской области</t>
  </si>
  <si>
    <t>ремонт водопроводной</t>
  </si>
  <si>
    <t>ремонт автомобильной дороги</t>
  </si>
  <si>
    <t>Всего:</t>
  </si>
  <si>
    <t xml:space="preserve">                Приложение № 3
                к протоколу комиссии
                от ______ № _______</t>
  </si>
  <si>
    <t>Приложение № 1
к протоколу комиссии
от _____ № 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</si>
</sst>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4" fontId="1" fillId="0" borderId="1" xfId="1" applyFont="1" applyFill="1" applyBorder="1" applyAlignment="1">
      <alignment horizontal="center" vertical="center"/>
    </xf>
    <xf numFmtId="2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1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view="pageLayout" zoomScale="70" zoomScaleNormal="55" zoomScaleSheetLayoutView="70" zoomScalePageLayoutView="70" workbookViewId="0">
      <selection activeCell="H1" sqref="H1"/>
    </sheetView>
  </sheetViews>
  <sheetFormatPr defaultColWidth="8.88671875" defaultRowHeight="18" x14ac:dyDescent="0.35"/>
  <cols>
    <col min="1" max="1" width="5.6640625" style="3" customWidth="1"/>
    <col min="2" max="2" width="25" style="6" customWidth="1"/>
    <col min="3" max="3" width="28.33203125" style="4" customWidth="1"/>
    <col min="4" max="4" width="37.6640625" style="6" customWidth="1"/>
    <col min="5" max="5" width="19.44140625" style="1" customWidth="1"/>
    <col min="6" max="6" width="19" style="1" customWidth="1"/>
    <col min="7" max="7" width="11.88671875" style="1" customWidth="1"/>
    <col min="8" max="8" width="17.88671875" style="1" customWidth="1"/>
    <col min="9" max="9" width="11.109375" style="1" customWidth="1"/>
    <col min="10" max="10" width="17.5546875" style="1" customWidth="1"/>
    <col min="11" max="11" width="12.5546875" style="1" bestFit="1" customWidth="1"/>
    <col min="12" max="12" width="19" style="1" customWidth="1"/>
    <col min="13" max="13" width="11.21875" style="1" customWidth="1"/>
    <col min="14" max="16384" width="8.88671875" style="1"/>
  </cols>
  <sheetData>
    <row r="1" spans="1:13" ht="102.6" customHeight="1" x14ac:dyDescent="0.4">
      <c r="A1" s="10"/>
      <c r="B1" s="11"/>
      <c r="C1" s="12"/>
      <c r="D1" s="11"/>
      <c r="E1" s="13"/>
      <c r="F1" s="13"/>
      <c r="G1" s="13"/>
      <c r="H1" s="13"/>
      <c r="I1" s="13"/>
      <c r="J1" s="13"/>
      <c r="K1" s="13"/>
      <c r="L1" s="27" t="s">
        <v>108</v>
      </c>
      <c r="M1" s="28"/>
    </row>
    <row r="2" spans="1:13" ht="31.2" customHeight="1" x14ac:dyDescent="0.35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s="4" customFormat="1" ht="21" customHeight="1" x14ac:dyDescent="0.3">
      <c r="A3" s="30" t="s">
        <v>0</v>
      </c>
      <c r="B3" s="30" t="s">
        <v>60</v>
      </c>
      <c r="C3" s="30" t="s">
        <v>1</v>
      </c>
      <c r="D3" s="30" t="s">
        <v>2</v>
      </c>
      <c r="E3" s="30" t="s">
        <v>53</v>
      </c>
      <c r="F3" s="30" t="s">
        <v>52</v>
      </c>
      <c r="G3" s="30"/>
      <c r="H3" s="30"/>
      <c r="I3" s="30"/>
      <c r="J3" s="30"/>
      <c r="K3" s="30"/>
      <c r="L3" s="30"/>
      <c r="M3" s="30"/>
    </row>
    <row r="4" spans="1:13" s="4" customFormat="1" ht="21" customHeight="1" x14ac:dyDescent="0.3">
      <c r="A4" s="30"/>
      <c r="B4" s="30"/>
      <c r="C4" s="30"/>
      <c r="D4" s="30"/>
      <c r="E4" s="30"/>
      <c r="F4" s="30" t="s">
        <v>55</v>
      </c>
      <c r="G4" s="30"/>
      <c r="H4" s="30" t="s">
        <v>56</v>
      </c>
      <c r="I4" s="30"/>
      <c r="J4" s="30" t="s">
        <v>57</v>
      </c>
      <c r="K4" s="30"/>
      <c r="L4" s="30" t="s">
        <v>58</v>
      </c>
      <c r="M4" s="30"/>
    </row>
    <row r="5" spans="1:13" s="4" customFormat="1" ht="22.2" customHeight="1" x14ac:dyDescent="0.3">
      <c r="A5" s="30"/>
      <c r="B5" s="30"/>
      <c r="C5" s="30"/>
      <c r="D5" s="30"/>
      <c r="E5" s="30"/>
      <c r="F5" s="24" t="s">
        <v>54</v>
      </c>
      <c r="G5" s="24" t="s">
        <v>44</v>
      </c>
      <c r="H5" s="24" t="s">
        <v>54</v>
      </c>
      <c r="I5" s="24" t="s">
        <v>44</v>
      </c>
      <c r="J5" s="24" t="s">
        <v>54</v>
      </c>
      <c r="K5" s="24" t="s">
        <v>44</v>
      </c>
      <c r="L5" s="24" t="s">
        <v>54</v>
      </c>
      <c r="M5" s="24" t="s">
        <v>44</v>
      </c>
    </row>
    <row r="6" spans="1:13" s="4" customFormat="1" ht="18.600000000000001" customHeight="1" x14ac:dyDescent="0.3">
      <c r="A6" s="24">
        <v>1</v>
      </c>
      <c r="B6" s="24">
        <v>2</v>
      </c>
      <c r="C6" s="24">
        <v>3</v>
      </c>
      <c r="D6" s="24">
        <v>4</v>
      </c>
      <c r="E6" s="24">
        <v>5</v>
      </c>
      <c r="F6" s="24">
        <v>6</v>
      </c>
      <c r="G6" s="24">
        <v>7</v>
      </c>
      <c r="H6" s="24">
        <v>8</v>
      </c>
      <c r="I6" s="24">
        <v>9</v>
      </c>
      <c r="J6" s="24">
        <v>10</v>
      </c>
      <c r="K6" s="24">
        <v>11</v>
      </c>
      <c r="L6" s="24">
        <v>12</v>
      </c>
      <c r="M6" s="24">
        <v>13</v>
      </c>
    </row>
    <row r="7" spans="1:13" ht="36" x14ac:dyDescent="0.35">
      <c r="A7" s="26">
        <v>1</v>
      </c>
      <c r="B7" s="25" t="s">
        <v>30</v>
      </c>
      <c r="C7" s="25" t="s">
        <v>31</v>
      </c>
      <c r="D7" s="25" t="s">
        <v>61</v>
      </c>
      <c r="E7" s="7">
        <f>F7+H7+J7+L7</f>
        <v>1500000</v>
      </c>
      <c r="F7" s="7">
        <v>150000</v>
      </c>
      <c r="G7" s="7">
        <f>F7/L7*100</f>
        <v>15</v>
      </c>
      <c r="H7" s="7">
        <v>50000</v>
      </c>
      <c r="I7" s="7">
        <f>H7/L7*100</f>
        <v>5</v>
      </c>
      <c r="J7" s="7">
        <v>300000</v>
      </c>
      <c r="K7" s="7">
        <f>J7/L7*100</f>
        <v>30</v>
      </c>
      <c r="L7" s="7">
        <v>1000000</v>
      </c>
      <c r="M7" s="7">
        <f t="shared" ref="M7:M38" si="0">L7/E7*100</f>
        <v>66.666666666666657</v>
      </c>
    </row>
    <row r="8" spans="1:13" ht="36" x14ac:dyDescent="0.35">
      <c r="A8" s="33">
        <v>2</v>
      </c>
      <c r="B8" s="32" t="s">
        <v>21</v>
      </c>
      <c r="C8" s="25" t="s">
        <v>22</v>
      </c>
      <c r="D8" s="25" t="s">
        <v>62</v>
      </c>
      <c r="E8" s="7">
        <f t="shared" ref="E8:E37" si="1">F8+H8+J8+L8</f>
        <v>736000</v>
      </c>
      <c r="F8" s="7">
        <v>73600</v>
      </c>
      <c r="G8" s="7">
        <f t="shared" ref="G8:G38" si="2">F8/L8*100</f>
        <v>11.76470588235294</v>
      </c>
      <c r="H8" s="7">
        <v>36800</v>
      </c>
      <c r="I8" s="7">
        <f t="shared" ref="I8:I38" si="3">H8/L8*100</f>
        <v>5.8823529411764701</v>
      </c>
      <c r="J8" s="7">
        <v>0</v>
      </c>
      <c r="K8" s="7">
        <f t="shared" ref="K8:K38" si="4">J8/L8*100</f>
        <v>0</v>
      </c>
      <c r="L8" s="7">
        <v>625600</v>
      </c>
      <c r="M8" s="7">
        <f t="shared" si="0"/>
        <v>85</v>
      </c>
    </row>
    <row r="9" spans="1:13" ht="36" x14ac:dyDescent="0.35">
      <c r="A9" s="33"/>
      <c r="B9" s="32"/>
      <c r="C9" s="25" t="s">
        <v>39</v>
      </c>
      <c r="D9" s="25" t="s">
        <v>63</v>
      </c>
      <c r="E9" s="7">
        <f t="shared" si="1"/>
        <v>491600.43</v>
      </c>
      <c r="F9" s="7">
        <v>100000</v>
      </c>
      <c r="G9" s="7">
        <f t="shared" si="2"/>
        <v>30.05322426016475</v>
      </c>
      <c r="H9" s="7">
        <v>28857.43</v>
      </c>
      <c r="I9" s="7">
        <f t="shared" si="3"/>
        <v>8.6725881536200617</v>
      </c>
      <c r="J9" s="7">
        <v>30000</v>
      </c>
      <c r="K9" s="7">
        <f t="shared" si="4"/>
        <v>9.0159672780494251</v>
      </c>
      <c r="L9" s="7">
        <v>332743</v>
      </c>
      <c r="M9" s="7">
        <f t="shared" si="0"/>
        <v>67.685660893339744</v>
      </c>
    </row>
    <row r="10" spans="1:13" ht="23.4" customHeight="1" x14ac:dyDescent="0.35">
      <c r="A10" s="33">
        <v>3</v>
      </c>
      <c r="B10" s="32" t="s">
        <v>17</v>
      </c>
      <c r="C10" s="25" t="s">
        <v>18</v>
      </c>
      <c r="D10" s="25" t="s">
        <v>64</v>
      </c>
      <c r="E10" s="7">
        <f t="shared" si="1"/>
        <v>1602331</v>
      </c>
      <c r="F10" s="7">
        <v>302331</v>
      </c>
      <c r="G10" s="7">
        <f t="shared" si="2"/>
        <v>30.2331</v>
      </c>
      <c r="H10" s="7">
        <v>200000</v>
      </c>
      <c r="I10" s="7">
        <f t="shared" si="3"/>
        <v>20</v>
      </c>
      <c r="J10" s="7">
        <v>100000</v>
      </c>
      <c r="K10" s="7">
        <f t="shared" si="4"/>
        <v>10</v>
      </c>
      <c r="L10" s="7">
        <v>1000000</v>
      </c>
      <c r="M10" s="7">
        <f t="shared" si="0"/>
        <v>62.409077774816815</v>
      </c>
    </row>
    <row r="11" spans="1:13" ht="40.200000000000003" customHeight="1" x14ac:dyDescent="0.35">
      <c r="A11" s="33"/>
      <c r="B11" s="32"/>
      <c r="C11" s="25" t="s">
        <v>38</v>
      </c>
      <c r="D11" s="25" t="s">
        <v>65</v>
      </c>
      <c r="E11" s="7">
        <f t="shared" si="1"/>
        <v>1036171</v>
      </c>
      <c r="F11" s="7">
        <v>100000</v>
      </c>
      <c r="G11" s="7">
        <f t="shared" si="2"/>
        <v>15.384615384615385</v>
      </c>
      <c r="H11" s="7">
        <v>66171</v>
      </c>
      <c r="I11" s="7">
        <f t="shared" si="3"/>
        <v>10.180153846153846</v>
      </c>
      <c r="J11" s="7">
        <v>220000</v>
      </c>
      <c r="K11" s="7">
        <f t="shared" si="4"/>
        <v>33.846153846153847</v>
      </c>
      <c r="L11" s="7">
        <v>650000</v>
      </c>
      <c r="M11" s="7">
        <f t="shared" si="0"/>
        <v>62.730958500093124</v>
      </c>
    </row>
    <row r="12" spans="1:13" ht="22.2" customHeight="1" x14ac:dyDescent="0.35">
      <c r="A12" s="33">
        <v>4</v>
      </c>
      <c r="B12" s="32" t="s">
        <v>33</v>
      </c>
      <c r="C12" s="25" t="s">
        <v>34</v>
      </c>
      <c r="D12" s="25" t="s">
        <v>66</v>
      </c>
      <c r="E12" s="7">
        <f t="shared" si="1"/>
        <v>1550911.65</v>
      </c>
      <c r="F12" s="7">
        <v>174476.65</v>
      </c>
      <c r="G12" s="7">
        <f t="shared" si="2"/>
        <v>17.447664999999997</v>
      </c>
      <c r="H12" s="7">
        <v>176435</v>
      </c>
      <c r="I12" s="7">
        <f t="shared" si="3"/>
        <v>17.6435</v>
      </c>
      <c r="J12" s="7">
        <v>200000</v>
      </c>
      <c r="K12" s="7">
        <f t="shared" si="4"/>
        <v>20</v>
      </c>
      <c r="L12" s="7">
        <v>1000000</v>
      </c>
      <c r="M12" s="7">
        <f t="shared" si="0"/>
        <v>64.478205447744244</v>
      </c>
    </row>
    <row r="13" spans="1:13" ht="22.2" customHeight="1" x14ac:dyDescent="0.35">
      <c r="A13" s="33"/>
      <c r="B13" s="32"/>
      <c r="C13" s="25" t="s">
        <v>35</v>
      </c>
      <c r="D13" s="25" t="s">
        <v>66</v>
      </c>
      <c r="E13" s="7">
        <f t="shared" si="1"/>
        <v>1667427.31</v>
      </c>
      <c r="F13" s="7">
        <v>267427.31</v>
      </c>
      <c r="G13" s="7">
        <f t="shared" si="2"/>
        <v>26.742730999999999</v>
      </c>
      <c r="H13" s="7">
        <v>200000</v>
      </c>
      <c r="I13" s="7">
        <f t="shared" si="3"/>
        <v>20</v>
      </c>
      <c r="J13" s="7">
        <v>200000</v>
      </c>
      <c r="K13" s="7">
        <f t="shared" si="4"/>
        <v>20</v>
      </c>
      <c r="L13" s="7">
        <v>1000000</v>
      </c>
      <c r="M13" s="7">
        <f t="shared" si="0"/>
        <v>59.972629331589864</v>
      </c>
    </row>
    <row r="14" spans="1:13" ht="59.4" customHeight="1" x14ac:dyDescent="0.35">
      <c r="A14" s="33"/>
      <c r="B14" s="32"/>
      <c r="C14" s="25" t="s">
        <v>36</v>
      </c>
      <c r="D14" s="25" t="s">
        <v>67</v>
      </c>
      <c r="E14" s="7">
        <f t="shared" si="1"/>
        <v>1546572</v>
      </c>
      <c r="F14" s="7">
        <v>310000</v>
      </c>
      <c r="G14" s="7">
        <f t="shared" si="2"/>
        <v>31</v>
      </c>
      <c r="H14" s="7">
        <v>158617</v>
      </c>
      <c r="I14" s="7">
        <f t="shared" si="3"/>
        <v>15.861700000000001</v>
      </c>
      <c r="J14" s="7">
        <v>77955</v>
      </c>
      <c r="K14" s="7">
        <f t="shared" si="4"/>
        <v>7.7954999999999997</v>
      </c>
      <c r="L14" s="7">
        <v>1000000</v>
      </c>
      <c r="M14" s="7">
        <f t="shared" si="0"/>
        <v>64.659129998474043</v>
      </c>
    </row>
    <row r="15" spans="1:13" x14ac:dyDescent="0.35">
      <c r="A15" s="33"/>
      <c r="B15" s="32"/>
      <c r="C15" s="25" t="s">
        <v>37</v>
      </c>
      <c r="D15" s="25" t="s">
        <v>68</v>
      </c>
      <c r="E15" s="7">
        <f t="shared" si="1"/>
        <v>593053</v>
      </c>
      <c r="F15" s="7">
        <v>68053</v>
      </c>
      <c r="G15" s="7">
        <f t="shared" si="2"/>
        <v>17.013249999999999</v>
      </c>
      <c r="H15" s="7">
        <v>45000</v>
      </c>
      <c r="I15" s="7">
        <f t="shared" si="3"/>
        <v>11.25</v>
      </c>
      <c r="J15" s="7">
        <v>80000</v>
      </c>
      <c r="K15" s="7">
        <f t="shared" si="4"/>
        <v>20</v>
      </c>
      <c r="L15" s="7">
        <v>400000</v>
      </c>
      <c r="M15" s="7">
        <f t="shared" si="0"/>
        <v>67.447597432269973</v>
      </c>
    </row>
    <row r="16" spans="1:13" ht="39" customHeight="1" x14ac:dyDescent="0.35">
      <c r="A16" s="33"/>
      <c r="B16" s="32"/>
      <c r="C16" s="25" t="s">
        <v>47</v>
      </c>
      <c r="D16" s="25" t="s">
        <v>69</v>
      </c>
      <c r="E16" s="7">
        <f t="shared" si="1"/>
        <v>1753648</v>
      </c>
      <c r="F16" s="7">
        <v>643648</v>
      </c>
      <c r="G16" s="7">
        <f t="shared" si="2"/>
        <v>64.364800000000002</v>
      </c>
      <c r="H16" s="7">
        <v>60000</v>
      </c>
      <c r="I16" s="7">
        <f t="shared" si="3"/>
        <v>6</v>
      </c>
      <c r="J16" s="7">
        <v>50000</v>
      </c>
      <c r="K16" s="7">
        <f t="shared" si="4"/>
        <v>5</v>
      </c>
      <c r="L16" s="7">
        <v>1000000</v>
      </c>
      <c r="M16" s="7">
        <f t="shared" si="0"/>
        <v>57.023986569710686</v>
      </c>
    </row>
    <row r="17" spans="1:13" ht="36" x14ac:dyDescent="0.35">
      <c r="A17" s="26">
        <v>5</v>
      </c>
      <c r="B17" s="25" t="s">
        <v>13</v>
      </c>
      <c r="C17" s="25" t="s">
        <v>14</v>
      </c>
      <c r="D17" s="25" t="s">
        <v>70</v>
      </c>
      <c r="E17" s="7">
        <f t="shared" si="1"/>
        <v>5693080</v>
      </c>
      <c r="F17" s="7">
        <v>4493080</v>
      </c>
      <c r="G17" s="7">
        <f t="shared" si="2"/>
        <v>449.30799999999999</v>
      </c>
      <c r="H17" s="7">
        <v>100000</v>
      </c>
      <c r="I17" s="7">
        <f t="shared" si="3"/>
        <v>10</v>
      </c>
      <c r="J17" s="7">
        <v>100000</v>
      </c>
      <c r="K17" s="7">
        <f t="shared" si="4"/>
        <v>10</v>
      </c>
      <c r="L17" s="7">
        <v>1000000</v>
      </c>
      <c r="M17" s="7">
        <f t="shared" si="0"/>
        <v>17.565184399305824</v>
      </c>
    </row>
    <row r="18" spans="1:13" ht="36" x14ac:dyDescent="0.35">
      <c r="A18" s="33">
        <v>6</v>
      </c>
      <c r="B18" s="32" t="s">
        <v>25</v>
      </c>
      <c r="C18" s="25" t="s">
        <v>24</v>
      </c>
      <c r="D18" s="25" t="s">
        <v>71</v>
      </c>
      <c r="E18" s="7">
        <f t="shared" si="1"/>
        <v>1260384.21</v>
      </c>
      <c r="F18" s="7">
        <v>151246.10999999999</v>
      </c>
      <c r="G18" s="7">
        <f t="shared" si="2"/>
        <v>16.033597999277774</v>
      </c>
      <c r="H18" s="7">
        <v>100830.74</v>
      </c>
      <c r="I18" s="7">
        <f t="shared" si="3"/>
        <v>10.68906533285185</v>
      </c>
      <c r="J18" s="7">
        <v>65000</v>
      </c>
      <c r="K18" s="7">
        <f t="shared" si="4"/>
        <v>6.8906490881190621</v>
      </c>
      <c r="L18" s="7">
        <v>943307.36</v>
      </c>
      <c r="M18" s="7">
        <f t="shared" si="0"/>
        <v>74.842841771240529</v>
      </c>
    </row>
    <row r="19" spans="1:13" ht="36" x14ac:dyDescent="0.35">
      <c r="A19" s="33"/>
      <c r="B19" s="32"/>
      <c r="C19" s="25" t="s">
        <v>50</v>
      </c>
      <c r="D19" s="25" t="s">
        <v>72</v>
      </c>
      <c r="E19" s="7">
        <f t="shared" si="1"/>
        <v>1603500</v>
      </c>
      <c r="F19" s="7">
        <v>150000</v>
      </c>
      <c r="G19" s="7">
        <f t="shared" si="2"/>
        <v>15</v>
      </c>
      <c r="H19" s="7">
        <v>388000</v>
      </c>
      <c r="I19" s="7">
        <f t="shared" si="3"/>
        <v>38.800000000000004</v>
      </c>
      <c r="J19" s="7">
        <v>65500</v>
      </c>
      <c r="K19" s="7">
        <f t="shared" si="4"/>
        <v>6.5500000000000007</v>
      </c>
      <c r="L19" s="7">
        <v>1000000</v>
      </c>
      <c r="M19" s="7">
        <f t="shared" si="0"/>
        <v>62.363579669473026</v>
      </c>
    </row>
    <row r="20" spans="1:13" ht="36" x14ac:dyDescent="0.35">
      <c r="A20" s="33">
        <v>7</v>
      </c>
      <c r="B20" s="32" t="s">
        <v>3</v>
      </c>
      <c r="C20" s="25" t="s">
        <v>4</v>
      </c>
      <c r="D20" s="25" t="s">
        <v>73</v>
      </c>
      <c r="E20" s="7">
        <f t="shared" si="1"/>
        <v>1903329</v>
      </c>
      <c r="F20" s="7">
        <v>453329</v>
      </c>
      <c r="G20" s="7">
        <f t="shared" si="2"/>
        <v>45.332899999999995</v>
      </c>
      <c r="H20" s="7">
        <v>200000</v>
      </c>
      <c r="I20" s="7">
        <f t="shared" si="3"/>
        <v>20</v>
      </c>
      <c r="J20" s="7">
        <v>250000</v>
      </c>
      <c r="K20" s="7">
        <f t="shared" si="4"/>
        <v>25</v>
      </c>
      <c r="L20" s="7">
        <v>1000000</v>
      </c>
      <c r="M20" s="7">
        <f t="shared" si="0"/>
        <v>52.539524170545391</v>
      </c>
    </row>
    <row r="21" spans="1:13" ht="144" x14ac:dyDescent="0.35">
      <c r="A21" s="33"/>
      <c r="B21" s="32"/>
      <c r="C21" s="25" t="s">
        <v>27</v>
      </c>
      <c r="D21" s="25" t="s">
        <v>74</v>
      </c>
      <c r="E21" s="7">
        <f t="shared" si="1"/>
        <v>1724221</v>
      </c>
      <c r="F21" s="7">
        <v>454113</v>
      </c>
      <c r="G21" s="7">
        <f t="shared" si="2"/>
        <v>45.411299999999997</v>
      </c>
      <c r="H21" s="7">
        <v>120000</v>
      </c>
      <c r="I21" s="7">
        <f t="shared" si="3"/>
        <v>12</v>
      </c>
      <c r="J21" s="7">
        <v>150108</v>
      </c>
      <c r="K21" s="7">
        <f t="shared" si="4"/>
        <v>15.0108</v>
      </c>
      <c r="L21" s="7">
        <v>1000000</v>
      </c>
      <c r="M21" s="7">
        <f t="shared" si="0"/>
        <v>57.997205694629628</v>
      </c>
    </row>
    <row r="22" spans="1:13" ht="36" x14ac:dyDescent="0.35">
      <c r="A22" s="26">
        <v>8</v>
      </c>
      <c r="B22" s="25" t="s">
        <v>5</v>
      </c>
      <c r="C22" s="25" t="s">
        <v>6</v>
      </c>
      <c r="D22" s="25" t="s">
        <v>75</v>
      </c>
      <c r="E22" s="7">
        <f t="shared" si="1"/>
        <v>1589098</v>
      </c>
      <c r="F22" s="7">
        <v>337098</v>
      </c>
      <c r="G22" s="7">
        <f t="shared" si="2"/>
        <v>33.709800000000001</v>
      </c>
      <c r="H22" s="7">
        <v>82000</v>
      </c>
      <c r="I22" s="7">
        <f t="shared" si="3"/>
        <v>8.2000000000000011</v>
      </c>
      <c r="J22" s="7">
        <v>170000</v>
      </c>
      <c r="K22" s="7">
        <f t="shared" si="4"/>
        <v>17</v>
      </c>
      <c r="L22" s="7">
        <v>1000000</v>
      </c>
      <c r="M22" s="7">
        <f t="shared" si="0"/>
        <v>62.928780981412089</v>
      </c>
    </row>
    <row r="23" spans="1:13" ht="36" x14ac:dyDescent="0.35">
      <c r="A23" s="33">
        <v>9</v>
      </c>
      <c r="B23" s="32" t="s">
        <v>42</v>
      </c>
      <c r="C23" s="25" t="s">
        <v>43</v>
      </c>
      <c r="D23" s="25" t="s">
        <v>69</v>
      </c>
      <c r="E23" s="7">
        <f t="shared" si="1"/>
        <v>1200000</v>
      </c>
      <c r="F23" s="7">
        <v>100000</v>
      </c>
      <c r="G23" s="7">
        <f t="shared" si="2"/>
        <v>10</v>
      </c>
      <c r="H23" s="7">
        <v>50000</v>
      </c>
      <c r="I23" s="7">
        <f t="shared" si="3"/>
        <v>5</v>
      </c>
      <c r="J23" s="7">
        <v>50000</v>
      </c>
      <c r="K23" s="7">
        <f t="shared" si="4"/>
        <v>5</v>
      </c>
      <c r="L23" s="7">
        <v>1000000</v>
      </c>
      <c r="M23" s="7">
        <f t="shared" si="0"/>
        <v>83.333333333333343</v>
      </c>
    </row>
    <row r="24" spans="1:13" ht="36" x14ac:dyDescent="0.35">
      <c r="A24" s="33"/>
      <c r="B24" s="32"/>
      <c r="C24" s="25" t="s">
        <v>46</v>
      </c>
      <c r="D24" s="25" t="s">
        <v>76</v>
      </c>
      <c r="E24" s="7">
        <f t="shared" si="1"/>
        <v>1811839</v>
      </c>
      <c r="F24" s="7">
        <v>711839</v>
      </c>
      <c r="G24" s="7">
        <f t="shared" si="2"/>
        <v>71.183899999999994</v>
      </c>
      <c r="H24" s="7">
        <v>50000</v>
      </c>
      <c r="I24" s="7">
        <f t="shared" si="3"/>
        <v>5</v>
      </c>
      <c r="J24" s="7">
        <v>50000</v>
      </c>
      <c r="K24" s="7">
        <f t="shared" si="4"/>
        <v>5</v>
      </c>
      <c r="L24" s="7">
        <v>1000000</v>
      </c>
      <c r="M24" s="7">
        <f t="shared" si="0"/>
        <v>55.192541942192427</v>
      </c>
    </row>
    <row r="25" spans="1:13" ht="36" x14ac:dyDescent="0.35">
      <c r="A25" s="33"/>
      <c r="B25" s="32"/>
      <c r="C25" s="25" t="s">
        <v>48</v>
      </c>
      <c r="D25" s="25" t="s">
        <v>72</v>
      </c>
      <c r="E25" s="7">
        <f t="shared" si="1"/>
        <v>1250000</v>
      </c>
      <c r="F25" s="7">
        <v>100000</v>
      </c>
      <c r="G25" s="7">
        <f t="shared" si="2"/>
        <v>10</v>
      </c>
      <c r="H25" s="7">
        <v>50000</v>
      </c>
      <c r="I25" s="7">
        <f t="shared" si="3"/>
        <v>5</v>
      </c>
      <c r="J25" s="7">
        <v>100000</v>
      </c>
      <c r="K25" s="7">
        <f t="shared" si="4"/>
        <v>10</v>
      </c>
      <c r="L25" s="7">
        <v>1000000</v>
      </c>
      <c r="M25" s="7">
        <f t="shared" si="0"/>
        <v>80</v>
      </c>
    </row>
    <row r="26" spans="1:13" ht="36" x14ac:dyDescent="0.35">
      <c r="A26" s="33">
        <v>10</v>
      </c>
      <c r="B26" s="32" t="s">
        <v>7</v>
      </c>
      <c r="C26" s="25" t="s">
        <v>8</v>
      </c>
      <c r="D26" s="25" t="s">
        <v>77</v>
      </c>
      <c r="E26" s="7">
        <f t="shared" si="1"/>
        <v>1403159.83</v>
      </c>
      <c r="F26" s="7">
        <v>200000</v>
      </c>
      <c r="G26" s="7">
        <f t="shared" si="2"/>
        <v>20</v>
      </c>
      <c r="H26" s="7">
        <v>103159.83</v>
      </c>
      <c r="I26" s="7">
        <f t="shared" si="3"/>
        <v>10.315983000000001</v>
      </c>
      <c r="J26" s="7">
        <v>100000</v>
      </c>
      <c r="K26" s="7">
        <f t="shared" si="4"/>
        <v>10</v>
      </c>
      <c r="L26" s="7">
        <v>1000000</v>
      </c>
      <c r="M26" s="7">
        <f t="shared" si="0"/>
        <v>71.267718660389519</v>
      </c>
    </row>
    <row r="27" spans="1:13" ht="45" customHeight="1" x14ac:dyDescent="0.35">
      <c r="A27" s="33"/>
      <c r="B27" s="32"/>
      <c r="C27" s="25" t="s">
        <v>23</v>
      </c>
      <c r="D27" s="25" t="s">
        <v>78</v>
      </c>
      <c r="E27" s="7">
        <f t="shared" si="1"/>
        <v>968988.8</v>
      </c>
      <c r="F27" s="7">
        <v>100000</v>
      </c>
      <c r="G27" s="7">
        <f t="shared" si="2"/>
        <v>14.492753623188406</v>
      </c>
      <c r="H27" s="7">
        <v>98988.800000000003</v>
      </c>
      <c r="I27" s="7">
        <f t="shared" si="3"/>
        <v>14.346202898550725</v>
      </c>
      <c r="J27" s="7">
        <v>80000</v>
      </c>
      <c r="K27" s="7">
        <f t="shared" si="4"/>
        <v>11.594202898550725</v>
      </c>
      <c r="L27" s="7">
        <v>690000</v>
      </c>
      <c r="M27" s="7">
        <f t="shared" si="0"/>
        <v>71.208253387448849</v>
      </c>
    </row>
    <row r="28" spans="1:13" ht="46.8" customHeight="1" x14ac:dyDescent="0.35">
      <c r="A28" s="33"/>
      <c r="B28" s="32"/>
      <c r="C28" s="25" t="s">
        <v>59</v>
      </c>
      <c r="D28" s="25" t="s">
        <v>79</v>
      </c>
      <c r="E28" s="7">
        <f t="shared" si="1"/>
        <v>1410961</v>
      </c>
      <c r="F28" s="7">
        <v>200961</v>
      </c>
      <c r="G28" s="7">
        <f t="shared" si="2"/>
        <v>20.0961</v>
      </c>
      <c r="H28" s="7">
        <v>50000</v>
      </c>
      <c r="I28" s="7">
        <f t="shared" si="3"/>
        <v>5</v>
      </c>
      <c r="J28" s="7">
        <v>160000</v>
      </c>
      <c r="K28" s="7">
        <f t="shared" si="4"/>
        <v>16</v>
      </c>
      <c r="L28" s="7">
        <v>1000000</v>
      </c>
      <c r="M28" s="7">
        <f t="shared" si="0"/>
        <v>70.873681129386284</v>
      </c>
    </row>
    <row r="29" spans="1:13" ht="63.6" customHeight="1" x14ac:dyDescent="0.35">
      <c r="A29" s="26">
        <v>11</v>
      </c>
      <c r="B29" s="25" t="s">
        <v>40</v>
      </c>
      <c r="C29" s="25" t="s">
        <v>41</v>
      </c>
      <c r="D29" s="25" t="s">
        <v>80</v>
      </c>
      <c r="E29" s="7">
        <f t="shared" si="1"/>
        <v>1695737</v>
      </c>
      <c r="F29" s="7">
        <v>540737</v>
      </c>
      <c r="G29" s="7">
        <f t="shared" si="2"/>
        <v>54.073700000000002</v>
      </c>
      <c r="H29" s="7">
        <v>50000</v>
      </c>
      <c r="I29" s="7">
        <f t="shared" si="3"/>
        <v>5</v>
      </c>
      <c r="J29" s="7">
        <v>105000</v>
      </c>
      <c r="K29" s="7">
        <f t="shared" si="4"/>
        <v>10.5</v>
      </c>
      <c r="L29" s="7">
        <v>1000000</v>
      </c>
      <c r="M29" s="7">
        <f t="shared" si="0"/>
        <v>58.971408891826968</v>
      </c>
    </row>
    <row r="30" spans="1:13" ht="42.6" customHeight="1" x14ac:dyDescent="0.35">
      <c r="A30" s="26">
        <v>12</v>
      </c>
      <c r="B30" s="25" t="s">
        <v>19</v>
      </c>
      <c r="C30" s="25" t="s">
        <v>20</v>
      </c>
      <c r="D30" s="25" t="s">
        <v>81</v>
      </c>
      <c r="E30" s="7">
        <f t="shared" si="1"/>
        <v>1212156.5</v>
      </c>
      <c r="F30" s="7">
        <v>112156.5</v>
      </c>
      <c r="G30" s="7">
        <f t="shared" si="2"/>
        <v>11.21565</v>
      </c>
      <c r="H30" s="7">
        <v>90000</v>
      </c>
      <c r="I30" s="7">
        <f t="shared" si="3"/>
        <v>9</v>
      </c>
      <c r="J30" s="7">
        <v>10000</v>
      </c>
      <c r="K30" s="7">
        <f t="shared" si="4"/>
        <v>1</v>
      </c>
      <c r="L30" s="7">
        <v>1000000</v>
      </c>
      <c r="M30" s="7">
        <f t="shared" si="0"/>
        <v>82.49759828866982</v>
      </c>
    </row>
    <row r="31" spans="1:13" ht="36" x14ac:dyDescent="0.35">
      <c r="A31" s="26">
        <v>13</v>
      </c>
      <c r="B31" s="25" t="s">
        <v>28</v>
      </c>
      <c r="C31" s="25" t="s">
        <v>29</v>
      </c>
      <c r="D31" s="25" t="s">
        <v>82</v>
      </c>
      <c r="E31" s="7">
        <f t="shared" si="1"/>
        <v>1105774.26</v>
      </c>
      <c r="F31" s="7">
        <v>120948.26</v>
      </c>
      <c r="G31" s="7">
        <f t="shared" si="2"/>
        <v>13.293559427846644</v>
      </c>
      <c r="H31" s="7">
        <v>55000</v>
      </c>
      <c r="I31" s="7">
        <f t="shared" si="3"/>
        <v>6.0451119224994665</v>
      </c>
      <c r="J31" s="7">
        <v>20000</v>
      </c>
      <c r="K31" s="7">
        <f t="shared" si="4"/>
        <v>2.1982225172725336</v>
      </c>
      <c r="L31" s="7">
        <v>909826</v>
      </c>
      <c r="M31" s="7">
        <f t="shared" si="0"/>
        <v>82.279542300071256</v>
      </c>
    </row>
    <row r="32" spans="1:13" x14ac:dyDescent="0.35">
      <c r="A32" s="33">
        <v>14</v>
      </c>
      <c r="B32" s="32" t="s">
        <v>11</v>
      </c>
      <c r="C32" s="25" t="s">
        <v>12</v>
      </c>
      <c r="D32" s="25" t="s">
        <v>83</v>
      </c>
      <c r="E32" s="7">
        <f t="shared" si="1"/>
        <v>834431</v>
      </c>
      <c r="F32" s="7">
        <v>100132</v>
      </c>
      <c r="G32" s="7">
        <f t="shared" si="2"/>
        <v>14.634196246015613</v>
      </c>
      <c r="H32" s="7">
        <v>50066</v>
      </c>
      <c r="I32" s="7">
        <f t="shared" si="3"/>
        <v>7.3170981230078063</v>
      </c>
      <c r="J32" s="7">
        <v>0</v>
      </c>
      <c r="K32" s="7">
        <f t="shared" si="4"/>
        <v>0</v>
      </c>
      <c r="L32" s="7">
        <v>684233</v>
      </c>
      <c r="M32" s="7">
        <f t="shared" si="0"/>
        <v>81.999949666299557</v>
      </c>
    </row>
    <row r="33" spans="1:13" ht="36" x14ac:dyDescent="0.35">
      <c r="A33" s="33"/>
      <c r="B33" s="32"/>
      <c r="C33" s="25" t="s">
        <v>15</v>
      </c>
      <c r="D33" s="25" t="s">
        <v>62</v>
      </c>
      <c r="E33" s="7">
        <f t="shared" si="1"/>
        <v>1283000</v>
      </c>
      <c r="F33" s="7">
        <v>206000</v>
      </c>
      <c r="G33" s="7">
        <f t="shared" si="2"/>
        <v>20.599999999999998</v>
      </c>
      <c r="H33" s="7">
        <v>77000</v>
      </c>
      <c r="I33" s="7">
        <f t="shared" si="3"/>
        <v>7.7</v>
      </c>
      <c r="J33" s="7">
        <v>0</v>
      </c>
      <c r="K33" s="7">
        <f t="shared" si="4"/>
        <v>0</v>
      </c>
      <c r="L33" s="7">
        <v>1000000</v>
      </c>
      <c r="M33" s="7">
        <f t="shared" si="0"/>
        <v>77.942322681215899</v>
      </c>
    </row>
    <row r="34" spans="1:13" ht="36" x14ac:dyDescent="0.35">
      <c r="A34" s="33"/>
      <c r="B34" s="32"/>
      <c r="C34" s="25" t="s">
        <v>16</v>
      </c>
      <c r="D34" s="25" t="s">
        <v>84</v>
      </c>
      <c r="E34" s="7">
        <f t="shared" si="1"/>
        <v>1316375</v>
      </c>
      <c r="F34" s="7">
        <v>205775</v>
      </c>
      <c r="G34" s="7">
        <f t="shared" si="2"/>
        <v>20.577500000000001</v>
      </c>
      <c r="H34" s="7">
        <v>73600</v>
      </c>
      <c r="I34" s="7">
        <f t="shared" si="3"/>
        <v>7.3599999999999994</v>
      </c>
      <c r="J34" s="7">
        <v>37000</v>
      </c>
      <c r="K34" s="7">
        <f t="shared" si="4"/>
        <v>3.6999999999999997</v>
      </c>
      <c r="L34" s="7">
        <v>1000000</v>
      </c>
      <c r="M34" s="7">
        <f t="shared" si="0"/>
        <v>75.966195043205772</v>
      </c>
    </row>
    <row r="35" spans="1:13" x14ac:dyDescent="0.35">
      <c r="A35" s="33">
        <v>15</v>
      </c>
      <c r="B35" s="32" t="s">
        <v>9</v>
      </c>
      <c r="C35" s="25" t="s">
        <v>10</v>
      </c>
      <c r="D35" s="25" t="s">
        <v>85</v>
      </c>
      <c r="E35" s="7">
        <f t="shared" si="1"/>
        <v>1778589.58</v>
      </c>
      <c r="F35" s="7">
        <v>679089.58</v>
      </c>
      <c r="G35" s="7">
        <f t="shared" si="2"/>
        <v>67.908957999999998</v>
      </c>
      <c r="H35" s="7">
        <v>89500</v>
      </c>
      <c r="I35" s="7">
        <f t="shared" si="3"/>
        <v>8.9499999999999993</v>
      </c>
      <c r="J35" s="7">
        <v>10000</v>
      </c>
      <c r="K35" s="7">
        <f t="shared" si="4"/>
        <v>1</v>
      </c>
      <c r="L35" s="7">
        <v>1000000</v>
      </c>
      <c r="M35" s="7">
        <f t="shared" si="0"/>
        <v>56.224325794149763</v>
      </c>
    </row>
    <row r="36" spans="1:13" ht="36" x14ac:dyDescent="0.35">
      <c r="A36" s="33"/>
      <c r="B36" s="32"/>
      <c r="C36" s="25" t="s">
        <v>26</v>
      </c>
      <c r="D36" s="25" t="s">
        <v>63</v>
      </c>
      <c r="E36" s="7">
        <f t="shared" si="1"/>
        <v>1263129.58</v>
      </c>
      <c r="F36" s="7">
        <v>198129.58</v>
      </c>
      <c r="G36" s="7">
        <f t="shared" si="2"/>
        <v>19.812957999999998</v>
      </c>
      <c r="H36" s="7">
        <v>50000</v>
      </c>
      <c r="I36" s="7">
        <f t="shared" si="3"/>
        <v>5</v>
      </c>
      <c r="J36" s="7">
        <v>15000</v>
      </c>
      <c r="K36" s="7">
        <f t="shared" si="4"/>
        <v>1.5</v>
      </c>
      <c r="L36" s="7">
        <v>1000000</v>
      </c>
      <c r="M36" s="7">
        <f t="shared" si="0"/>
        <v>79.168441293251959</v>
      </c>
    </row>
    <row r="37" spans="1:13" ht="36" x14ac:dyDescent="0.35">
      <c r="A37" s="33"/>
      <c r="B37" s="32"/>
      <c r="C37" s="25" t="s">
        <v>32</v>
      </c>
      <c r="D37" s="25" t="s">
        <v>86</v>
      </c>
      <c r="E37" s="7">
        <f t="shared" si="1"/>
        <v>1177445</v>
      </c>
      <c r="F37" s="7">
        <v>127445</v>
      </c>
      <c r="G37" s="7">
        <f t="shared" si="2"/>
        <v>12.7445</v>
      </c>
      <c r="H37" s="7">
        <v>50000</v>
      </c>
      <c r="I37" s="7">
        <f t="shared" si="3"/>
        <v>5</v>
      </c>
      <c r="J37" s="7">
        <v>0</v>
      </c>
      <c r="K37" s="7">
        <f t="shared" si="4"/>
        <v>0</v>
      </c>
      <c r="L37" s="7">
        <v>1000000</v>
      </c>
      <c r="M37" s="7">
        <f t="shared" si="0"/>
        <v>84.929657011580161</v>
      </c>
    </row>
    <row r="38" spans="1:13" x14ac:dyDescent="0.35">
      <c r="A38" s="33"/>
      <c r="B38" s="32"/>
      <c r="C38" s="25" t="s">
        <v>49</v>
      </c>
      <c r="D38" s="25" t="s">
        <v>87</v>
      </c>
      <c r="E38" s="7">
        <f t="shared" ref="E38" si="5">F38+H38+J38+L38</f>
        <v>723387</v>
      </c>
      <c r="F38" s="7">
        <v>73387</v>
      </c>
      <c r="G38" s="7">
        <f t="shared" si="2"/>
        <v>13.343090909090909</v>
      </c>
      <c r="H38" s="7">
        <v>40000</v>
      </c>
      <c r="I38" s="7">
        <f t="shared" si="3"/>
        <v>7.2727272727272725</v>
      </c>
      <c r="J38" s="7">
        <v>60000</v>
      </c>
      <c r="K38" s="7">
        <f t="shared" si="4"/>
        <v>10.909090909090908</v>
      </c>
      <c r="L38" s="7">
        <v>550000</v>
      </c>
      <c r="M38" s="7">
        <f t="shared" si="0"/>
        <v>76.031225333051324</v>
      </c>
    </row>
    <row r="39" spans="1:13" x14ac:dyDescent="0.35">
      <c r="A39" s="31" t="s">
        <v>45</v>
      </c>
      <c r="B39" s="31"/>
      <c r="C39" s="31"/>
      <c r="D39" s="31"/>
      <c r="E39" s="7">
        <f>SUM(E7:E38)</f>
        <v>46686300.149999999</v>
      </c>
      <c r="F39" s="7">
        <f>SUM(F7:F38)</f>
        <v>12005001.99</v>
      </c>
      <c r="G39" s="7"/>
      <c r="H39" s="7">
        <f>SUM(H7:H38)</f>
        <v>3040025.8</v>
      </c>
      <c r="I39" s="7"/>
      <c r="J39" s="7">
        <f>SUM(J7:J38)</f>
        <v>2855563</v>
      </c>
      <c r="K39" s="7"/>
      <c r="L39" s="7">
        <f>SUM(L7:L38)</f>
        <v>28785709.359999999</v>
      </c>
      <c r="M39" s="7"/>
    </row>
    <row r="41" spans="1:13" x14ac:dyDescent="0.35">
      <c r="G41" s="8"/>
    </row>
  </sheetData>
  <mergeCells count="31">
    <mergeCell ref="B8:B9"/>
    <mergeCell ref="B10:B11"/>
    <mergeCell ref="A8:A9"/>
    <mergeCell ref="A10:A11"/>
    <mergeCell ref="B35:B38"/>
    <mergeCell ref="A35:A38"/>
    <mergeCell ref="A39:D39"/>
    <mergeCell ref="B12:B16"/>
    <mergeCell ref="A12:A16"/>
    <mergeCell ref="A23:A25"/>
    <mergeCell ref="B23:B25"/>
    <mergeCell ref="A26:A28"/>
    <mergeCell ref="B32:B34"/>
    <mergeCell ref="A32:A34"/>
    <mergeCell ref="B26:B28"/>
    <mergeCell ref="A18:A19"/>
    <mergeCell ref="A20:A21"/>
    <mergeCell ref="B18:B19"/>
    <mergeCell ref="B20:B21"/>
    <mergeCell ref="L1:M1"/>
    <mergeCell ref="A2:M2"/>
    <mergeCell ref="F4:G4"/>
    <mergeCell ref="H4:I4"/>
    <mergeCell ref="L4:M4"/>
    <mergeCell ref="E3:E5"/>
    <mergeCell ref="D3:D5"/>
    <mergeCell ref="C3:C5"/>
    <mergeCell ref="B3:B5"/>
    <mergeCell ref="A3:A5"/>
    <mergeCell ref="F3:M3"/>
    <mergeCell ref="J4:K4"/>
  </mergeCells>
  <pageMargins left="0.39370078740157483" right="0" top="0.47142857142857142" bottom="0" header="0.23571428571428571" footer="0.31496062992125984"/>
  <pageSetup paperSize="9" scale="60" orientation="landscape" r:id="rId1"/>
  <headerFooter>
    <oddHeader xml:space="preserve">&amp;C&amp;"Times New Roman,обычный"&amp;12
</oddHeader>
  </headerFooter>
  <rowBreaks count="1" manualBreakCount="1">
    <brk id="2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view="pageLayout" zoomScaleNormal="55" zoomScaleSheetLayoutView="100" workbookViewId="0">
      <selection activeCell="A2" sqref="A2:D2"/>
    </sheetView>
  </sheetViews>
  <sheetFormatPr defaultRowHeight="18" x14ac:dyDescent="0.35"/>
  <cols>
    <col min="1" max="1" width="8.88671875" style="14"/>
    <col min="2" max="2" width="31.44140625" style="15" customWidth="1"/>
    <col min="3" max="3" width="42.33203125" style="4" customWidth="1"/>
    <col min="4" max="4" width="18.44140625" customWidth="1"/>
    <col min="5" max="6" width="32.109375" customWidth="1"/>
    <col min="7" max="7" width="32.6640625" customWidth="1"/>
    <col min="8" max="8" width="32.21875" customWidth="1"/>
    <col min="9" max="9" width="31.77734375" customWidth="1"/>
    <col min="10" max="11" width="31.5546875" customWidth="1"/>
    <col min="12" max="12" width="31.88671875" customWidth="1"/>
    <col min="13" max="13" width="31.33203125" customWidth="1"/>
    <col min="14" max="14" width="31" customWidth="1"/>
    <col min="15" max="15" width="30.44140625" customWidth="1"/>
    <col min="16" max="16" width="36.33203125" customWidth="1"/>
    <col min="17" max="17" width="36" customWidth="1"/>
    <col min="18" max="19" width="35.44140625" customWidth="1"/>
    <col min="20" max="20" width="35.109375" customWidth="1"/>
    <col min="21" max="23" width="34.5546875" customWidth="1"/>
    <col min="24" max="24" width="34.88671875" customWidth="1"/>
    <col min="25" max="25" width="34.33203125" customWidth="1"/>
    <col min="26" max="26" width="34" customWidth="1"/>
    <col min="27" max="29" width="34.33203125" customWidth="1"/>
    <col min="30" max="31" width="33.77734375" customWidth="1"/>
  </cols>
  <sheetData>
    <row r="1" spans="1:4" ht="62.4" customHeight="1" x14ac:dyDescent="0.35">
      <c r="C1" s="34" t="s">
        <v>88</v>
      </c>
      <c r="D1" s="34"/>
    </row>
    <row r="2" spans="1:4" ht="72.599999999999994" customHeight="1" x14ac:dyDescent="0.3">
      <c r="A2" s="35" t="s">
        <v>89</v>
      </c>
      <c r="B2" s="35"/>
      <c r="C2" s="35"/>
      <c r="D2" s="35"/>
    </row>
    <row r="3" spans="1:4" ht="51" customHeight="1" x14ac:dyDescent="0.3">
      <c r="A3" s="9" t="s">
        <v>90</v>
      </c>
      <c r="B3" s="9" t="s">
        <v>60</v>
      </c>
      <c r="C3" s="9" t="s">
        <v>1</v>
      </c>
      <c r="D3" s="9" t="s">
        <v>91</v>
      </c>
    </row>
    <row r="4" spans="1:4" x14ac:dyDescent="0.3">
      <c r="A4" s="2">
        <v>1</v>
      </c>
      <c r="B4" s="9">
        <v>2</v>
      </c>
      <c r="C4" s="9">
        <v>3</v>
      </c>
      <c r="D4" s="9">
        <v>4</v>
      </c>
    </row>
    <row r="5" spans="1:4" x14ac:dyDescent="0.3">
      <c r="A5" s="2">
        <v>1</v>
      </c>
      <c r="B5" s="5" t="s">
        <v>33</v>
      </c>
      <c r="C5" s="5" t="s">
        <v>35</v>
      </c>
      <c r="D5" s="16">
        <v>90.62</v>
      </c>
    </row>
    <row r="6" spans="1:4" x14ac:dyDescent="0.3">
      <c r="A6" s="2">
        <v>2</v>
      </c>
      <c r="B6" s="5" t="s">
        <v>3</v>
      </c>
      <c r="C6" s="5" t="s">
        <v>4</v>
      </c>
      <c r="D6" s="16">
        <v>89.63</v>
      </c>
    </row>
    <row r="7" spans="1:4" x14ac:dyDescent="0.3">
      <c r="A7" s="2">
        <v>3</v>
      </c>
      <c r="B7" s="5" t="s">
        <v>33</v>
      </c>
      <c r="C7" s="5" t="s">
        <v>34</v>
      </c>
      <c r="D7" s="16">
        <v>81.63</v>
      </c>
    </row>
    <row r="8" spans="1:4" x14ac:dyDescent="0.3">
      <c r="A8" s="2">
        <v>4</v>
      </c>
      <c r="B8" s="5" t="s">
        <v>33</v>
      </c>
      <c r="C8" s="5" t="s">
        <v>92</v>
      </c>
      <c r="D8" s="16">
        <v>80.180000000000007</v>
      </c>
    </row>
    <row r="9" spans="1:4" x14ac:dyDescent="0.3">
      <c r="A9" s="2">
        <v>5</v>
      </c>
      <c r="B9" s="5" t="s">
        <v>33</v>
      </c>
      <c r="C9" s="5" t="s">
        <v>36</v>
      </c>
      <c r="D9" s="16">
        <v>78.650000000000006</v>
      </c>
    </row>
    <row r="10" spans="1:4" x14ac:dyDescent="0.3">
      <c r="A10" s="2">
        <v>6</v>
      </c>
      <c r="B10" s="5" t="s">
        <v>17</v>
      </c>
      <c r="C10" s="5" t="s">
        <v>38</v>
      </c>
      <c r="D10" s="16">
        <v>76.44</v>
      </c>
    </row>
    <row r="11" spans="1:4" x14ac:dyDescent="0.3">
      <c r="A11" s="2">
        <v>7</v>
      </c>
      <c r="B11" s="5" t="s">
        <v>40</v>
      </c>
      <c r="C11" s="17" t="s">
        <v>41</v>
      </c>
      <c r="D11" s="16">
        <v>75.25</v>
      </c>
    </row>
    <row r="12" spans="1:4" x14ac:dyDescent="0.3">
      <c r="A12" s="2">
        <v>8</v>
      </c>
      <c r="B12" s="5" t="s">
        <v>7</v>
      </c>
      <c r="C12" s="17" t="s">
        <v>23</v>
      </c>
      <c r="D12" s="16">
        <v>72.680000000000007</v>
      </c>
    </row>
    <row r="13" spans="1:4" x14ac:dyDescent="0.3">
      <c r="A13" s="2">
        <v>9</v>
      </c>
      <c r="B13" s="5" t="s">
        <v>9</v>
      </c>
      <c r="C13" s="17" t="s">
        <v>10</v>
      </c>
      <c r="D13" s="16">
        <v>71.75</v>
      </c>
    </row>
    <row r="14" spans="1:4" x14ac:dyDescent="0.3">
      <c r="A14" s="2">
        <v>10</v>
      </c>
      <c r="B14" s="5" t="s">
        <v>3</v>
      </c>
      <c r="C14" s="5" t="s">
        <v>27</v>
      </c>
      <c r="D14" s="16">
        <v>71.63</v>
      </c>
    </row>
    <row r="15" spans="1:4" x14ac:dyDescent="0.3">
      <c r="A15" s="2">
        <v>11</v>
      </c>
      <c r="B15" s="5" t="s">
        <v>13</v>
      </c>
      <c r="C15" s="5" t="s">
        <v>14</v>
      </c>
      <c r="D15" s="16">
        <v>70.7</v>
      </c>
    </row>
    <row r="16" spans="1:4" x14ac:dyDescent="0.3">
      <c r="A16" s="2">
        <v>12</v>
      </c>
      <c r="B16" s="5" t="s">
        <v>25</v>
      </c>
      <c r="C16" s="5" t="s">
        <v>24</v>
      </c>
      <c r="D16" s="16">
        <v>70.209999999999994</v>
      </c>
    </row>
    <row r="17" spans="1:4" x14ac:dyDescent="0.3">
      <c r="A17" s="2">
        <v>13</v>
      </c>
      <c r="B17" s="5" t="s">
        <v>25</v>
      </c>
      <c r="C17" s="5" t="s">
        <v>50</v>
      </c>
      <c r="D17" s="16">
        <v>69.83</v>
      </c>
    </row>
    <row r="18" spans="1:4" x14ac:dyDescent="0.3">
      <c r="A18" s="2">
        <v>14</v>
      </c>
      <c r="B18" s="5" t="s">
        <v>11</v>
      </c>
      <c r="C18" s="17" t="s">
        <v>93</v>
      </c>
      <c r="D18" s="16">
        <v>69.180000000000007</v>
      </c>
    </row>
    <row r="19" spans="1:4" x14ac:dyDescent="0.3">
      <c r="A19" s="2">
        <v>15</v>
      </c>
      <c r="B19" s="5" t="s">
        <v>11</v>
      </c>
      <c r="C19" s="17" t="s">
        <v>16</v>
      </c>
      <c r="D19" s="16">
        <v>68.39</v>
      </c>
    </row>
    <row r="20" spans="1:4" x14ac:dyDescent="0.3">
      <c r="A20" s="2">
        <v>16</v>
      </c>
      <c r="B20" s="5" t="s">
        <v>11</v>
      </c>
      <c r="C20" s="17" t="s">
        <v>15</v>
      </c>
      <c r="D20" s="16">
        <v>66.83</v>
      </c>
    </row>
    <row r="21" spans="1:4" x14ac:dyDescent="0.3">
      <c r="A21" s="2">
        <v>17</v>
      </c>
      <c r="B21" s="5" t="s">
        <v>5</v>
      </c>
      <c r="C21" s="5" t="s">
        <v>6</v>
      </c>
      <c r="D21" s="16">
        <v>62.18</v>
      </c>
    </row>
    <row r="22" spans="1:4" x14ac:dyDescent="0.3">
      <c r="A22" s="2">
        <v>18</v>
      </c>
      <c r="B22" s="5" t="s">
        <v>9</v>
      </c>
      <c r="C22" s="17" t="s">
        <v>49</v>
      </c>
      <c r="D22" s="16">
        <v>61.03</v>
      </c>
    </row>
    <row r="23" spans="1:4" x14ac:dyDescent="0.3">
      <c r="A23" s="2">
        <v>19</v>
      </c>
      <c r="B23" s="5" t="s">
        <v>17</v>
      </c>
      <c r="C23" s="5" t="s">
        <v>18</v>
      </c>
      <c r="D23" s="16">
        <v>60.95</v>
      </c>
    </row>
    <row r="24" spans="1:4" x14ac:dyDescent="0.3">
      <c r="A24" s="2">
        <v>20</v>
      </c>
      <c r="B24" s="5" t="s">
        <v>21</v>
      </c>
      <c r="C24" s="5" t="s">
        <v>39</v>
      </c>
      <c r="D24" s="16">
        <v>60.5</v>
      </c>
    </row>
    <row r="25" spans="1:4" x14ac:dyDescent="0.3">
      <c r="A25" s="2">
        <v>21</v>
      </c>
      <c r="B25" s="5" t="s">
        <v>9</v>
      </c>
      <c r="C25" s="17" t="s">
        <v>94</v>
      </c>
      <c r="D25" s="16">
        <v>59.95</v>
      </c>
    </row>
    <row r="26" spans="1:4" x14ac:dyDescent="0.3">
      <c r="A26" s="2">
        <v>22</v>
      </c>
      <c r="B26" s="5" t="s">
        <v>9</v>
      </c>
      <c r="C26" s="17" t="s">
        <v>26</v>
      </c>
      <c r="D26" s="16">
        <v>58.8</v>
      </c>
    </row>
    <row r="27" spans="1:4" x14ac:dyDescent="0.3">
      <c r="A27" s="2">
        <v>23</v>
      </c>
      <c r="B27" s="5" t="s">
        <v>33</v>
      </c>
      <c r="C27" s="5" t="s">
        <v>47</v>
      </c>
      <c r="D27" s="16">
        <v>55.46</v>
      </c>
    </row>
    <row r="28" spans="1:4" x14ac:dyDescent="0.3">
      <c r="A28" s="2">
        <v>24</v>
      </c>
      <c r="B28" s="5" t="s">
        <v>19</v>
      </c>
      <c r="C28" s="17" t="s">
        <v>20</v>
      </c>
      <c r="D28" s="16">
        <v>54.55</v>
      </c>
    </row>
    <row r="29" spans="1:4" x14ac:dyDescent="0.3">
      <c r="A29" s="2">
        <v>25</v>
      </c>
      <c r="B29" s="5" t="s">
        <v>7</v>
      </c>
      <c r="C29" s="17" t="s">
        <v>8</v>
      </c>
      <c r="D29" s="16">
        <v>51.26</v>
      </c>
    </row>
    <row r="30" spans="1:4" x14ac:dyDescent="0.3">
      <c r="A30" s="2">
        <v>26</v>
      </c>
      <c r="B30" s="5" t="s">
        <v>42</v>
      </c>
      <c r="C30" s="5" t="s">
        <v>95</v>
      </c>
      <c r="D30" s="16">
        <v>50.05</v>
      </c>
    </row>
    <row r="31" spans="1:4" ht="23.4" customHeight="1" x14ac:dyDescent="0.3">
      <c r="A31" s="2">
        <v>27</v>
      </c>
      <c r="B31" s="5" t="s">
        <v>30</v>
      </c>
      <c r="C31" s="5" t="s">
        <v>31</v>
      </c>
      <c r="D31" s="16">
        <v>49.87</v>
      </c>
    </row>
    <row r="32" spans="1:4" x14ac:dyDescent="0.3">
      <c r="A32" s="2">
        <v>28</v>
      </c>
      <c r="B32" s="5" t="s">
        <v>42</v>
      </c>
      <c r="C32" s="17" t="s">
        <v>46</v>
      </c>
      <c r="D32" s="16">
        <v>46.04</v>
      </c>
    </row>
    <row r="33" spans="1:4" x14ac:dyDescent="0.3">
      <c r="A33" s="2">
        <v>29</v>
      </c>
      <c r="B33" s="5" t="s">
        <v>7</v>
      </c>
      <c r="C33" s="17" t="s">
        <v>59</v>
      </c>
      <c r="D33" s="16">
        <v>43.51</v>
      </c>
    </row>
    <row r="34" spans="1:4" x14ac:dyDescent="0.3">
      <c r="A34" s="2">
        <v>30</v>
      </c>
      <c r="B34" s="5" t="s">
        <v>28</v>
      </c>
      <c r="C34" s="17" t="s">
        <v>29</v>
      </c>
      <c r="D34" s="16">
        <v>34.020000000000003</v>
      </c>
    </row>
    <row r="35" spans="1:4" x14ac:dyDescent="0.3">
      <c r="A35" s="2">
        <v>31</v>
      </c>
      <c r="B35" s="5" t="s">
        <v>42</v>
      </c>
      <c r="C35" s="17" t="s">
        <v>96</v>
      </c>
      <c r="D35" s="16">
        <v>32.659999999999997</v>
      </c>
    </row>
    <row r="36" spans="1:4" x14ac:dyDescent="0.3">
      <c r="A36" s="2">
        <v>32</v>
      </c>
      <c r="B36" s="5" t="s">
        <v>21</v>
      </c>
      <c r="C36" s="5" t="s">
        <v>22</v>
      </c>
      <c r="D36" s="16">
        <v>19.07</v>
      </c>
    </row>
  </sheetData>
  <mergeCells count="2">
    <mergeCell ref="C1:D1"/>
    <mergeCell ref="A2:D2"/>
  </mergeCells>
  <pageMargins left="0.7" right="0.7" top="0.61624999999999996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view="pageLayout" topLeftCell="A31" zoomScale="40" zoomScaleNormal="55" zoomScaleSheetLayoutView="100" zoomScalePageLayoutView="40" workbookViewId="0">
      <selection activeCell="D32" sqref="D31:D32"/>
    </sheetView>
  </sheetViews>
  <sheetFormatPr defaultColWidth="8.88671875" defaultRowHeight="18" x14ac:dyDescent="0.35"/>
  <cols>
    <col min="1" max="1" width="4.21875" style="3" customWidth="1"/>
    <col min="2" max="2" width="19.6640625" style="3" customWidth="1"/>
    <col min="3" max="3" width="23.109375" style="6" customWidth="1"/>
    <col min="4" max="4" width="22.77734375" style="4" customWidth="1"/>
    <col min="5" max="5" width="23.33203125" style="6" customWidth="1"/>
    <col min="6" max="6" width="19.109375" style="23" customWidth="1"/>
    <col min="7" max="16384" width="8.88671875" style="1"/>
  </cols>
  <sheetData>
    <row r="1" spans="1:6" ht="79.8" customHeight="1" x14ac:dyDescent="0.35">
      <c r="A1" s="10"/>
      <c r="B1" s="10"/>
      <c r="C1" s="11"/>
      <c r="D1" s="12"/>
      <c r="E1" s="38" t="s">
        <v>107</v>
      </c>
      <c r="F1" s="38"/>
    </row>
    <row r="2" spans="1:6" ht="60.6" customHeight="1" x14ac:dyDescent="0.35">
      <c r="A2" s="39" t="s">
        <v>97</v>
      </c>
      <c r="B2" s="39"/>
      <c r="C2" s="39"/>
      <c r="D2" s="39"/>
      <c r="E2" s="39"/>
      <c r="F2" s="39"/>
    </row>
    <row r="3" spans="1:6" s="4" customFormat="1" ht="90" x14ac:dyDescent="0.3">
      <c r="A3" s="9" t="s">
        <v>0</v>
      </c>
      <c r="B3" s="9" t="s">
        <v>98</v>
      </c>
      <c r="C3" s="9" t="s">
        <v>60</v>
      </c>
      <c r="D3" s="9" t="s">
        <v>99</v>
      </c>
      <c r="E3" s="9" t="s">
        <v>2</v>
      </c>
      <c r="F3" s="18" t="s">
        <v>100</v>
      </c>
    </row>
    <row r="4" spans="1:6" s="4" customFormat="1" ht="16.2" customHeight="1" x14ac:dyDescent="0.3">
      <c r="A4" s="9">
        <v>1</v>
      </c>
      <c r="B4" s="9">
        <v>2</v>
      </c>
      <c r="C4" s="9">
        <v>3</v>
      </c>
      <c r="D4" s="9">
        <v>4</v>
      </c>
      <c r="E4" s="9">
        <v>5</v>
      </c>
      <c r="F4" s="19">
        <v>6</v>
      </c>
    </row>
    <row r="5" spans="1:6" ht="90" customHeight="1" x14ac:dyDescent="0.35">
      <c r="A5" s="2">
        <v>1</v>
      </c>
      <c r="B5" s="9" t="s">
        <v>101</v>
      </c>
      <c r="C5" s="20" t="s">
        <v>11</v>
      </c>
      <c r="D5" s="5" t="s">
        <v>16</v>
      </c>
      <c r="E5" s="5" t="s">
        <v>84</v>
      </c>
      <c r="F5" s="7">
        <v>1000000</v>
      </c>
    </row>
    <row r="6" spans="1:6" x14ac:dyDescent="0.35">
      <c r="A6" s="36" t="s">
        <v>45</v>
      </c>
      <c r="B6" s="37"/>
      <c r="C6" s="37"/>
      <c r="D6" s="37"/>
      <c r="E6" s="40"/>
      <c r="F6" s="7">
        <v>1000000</v>
      </c>
    </row>
    <row r="7" spans="1:6" ht="54" x14ac:dyDescent="0.35">
      <c r="A7" s="33">
        <v>2</v>
      </c>
      <c r="B7" s="30" t="s">
        <v>102</v>
      </c>
      <c r="C7" s="20" t="s">
        <v>21</v>
      </c>
      <c r="D7" s="5" t="s">
        <v>22</v>
      </c>
      <c r="E7" s="5" t="s">
        <v>62</v>
      </c>
      <c r="F7" s="7">
        <v>625600</v>
      </c>
    </row>
    <row r="8" spans="1:6" ht="90" x14ac:dyDescent="0.35">
      <c r="A8" s="33"/>
      <c r="B8" s="30"/>
      <c r="C8" s="20" t="s">
        <v>33</v>
      </c>
      <c r="D8" s="5" t="s">
        <v>36</v>
      </c>
      <c r="E8" s="5" t="s">
        <v>67</v>
      </c>
      <c r="F8" s="7">
        <v>1000000</v>
      </c>
    </row>
    <row r="9" spans="1:6" ht="250.8" customHeight="1" x14ac:dyDescent="0.35">
      <c r="A9" s="33"/>
      <c r="B9" s="30"/>
      <c r="C9" s="20" t="s">
        <v>3</v>
      </c>
      <c r="D9" s="5" t="s">
        <v>27</v>
      </c>
      <c r="E9" s="5" t="s">
        <v>74</v>
      </c>
      <c r="F9" s="7">
        <v>1000000</v>
      </c>
    </row>
    <row r="10" spans="1:6" ht="54" x14ac:dyDescent="0.35">
      <c r="A10" s="33"/>
      <c r="B10" s="30"/>
      <c r="C10" s="20" t="s">
        <v>7</v>
      </c>
      <c r="D10" s="5" t="s">
        <v>59</v>
      </c>
      <c r="E10" s="5" t="s">
        <v>79</v>
      </c>
      <c r="F10" s="7">
        <v>1000000</v>
      </c>
    </row>
    <row r="11" spans="1:6" ht="77.400000000000006" customHeight="1" x14ac:dyDescent="0.35">
      <c r="A11" s="33"/>
      <c r="B11" s="30"/>
      <c r="C11" s="20" t="s">
        <v>40</v>
      </c>
      <c r="D11" s="5" t="s">
        <v>41</v>
      </c>
      <c r="E11" s="5" t="s">
        <v>80</v>
      </c>
      <c r="F11" s="7">
        <v>1000000</v>
      </c>
    </row>
    <row r="12" spans="1:6" ht="53.4" customHeight="1" x14ac:dyDescent="0.35">
      <c r="A12" s="33"/>
      <c r="B12" s="30"/>
      <c r="C12" s="20" t="s">
        <v>11</v>
      </c>
      <c r="D12" s="5" t="s">
        <v>15</v>
      </c>
      <c r="E12" s="5" t="s">
        <v>62</v>
      </c>
      <c r="F12" s="7">
        <v>1000000</v>
      </c>
    </row>
    <row r="13" spans="1:6" x14ac:dyDescent="0.35">
      <c r="A13" s="36" t="s">
        <v>45</v>
      </c>
      <c r="B13" s="37"/>
      <c r="C13" s="37"/>
      <c r="D13" s="37"/>
      <c r="E13" s="40"/>
      <c r="F13" s="21">
        <f>SUM(F7:F12)</f>
        <v>5625600</v>
      </c>
    </row>
    <row r="14" spans="1:6" ht="54" customHeight="1" x14ac:dyDescent="0.35">
      <c r="A14" s="41">
        <v>3</v>
      </c>
      <c r="B14" s="44" t="s">
        <v>103</v>
      </c>
      <c r="C14" s="20" t="s">
        <v>30</v>
      </c>
      <c r="D14" s="5" t="s">
        <v>31</v>
      </c>
      <c r="E14" s="5" t="s">
        <v>61</v>
      </c>
      <c r="F14" s="7">
        <v>1000000</v>
      </c>
    </row>
    <row r="15" spans="1:6" ht="54" x14ac:dyDescent="0.35">
      <c r="A15" s="42"/>
      <c r="B15" s="45"/>
      <c r="C15" s="20" t="s">
        <v>21</v>
      </c>
      <c r="D15" s="5" t="s">
        <v>39</v>
      </c>
      <c r="E15" s="5" t="s">
        <v>63</v>
      </c>
      <c r="F15" s="7">
        <v>332743</v>
      </c>
    </row>
    <row r="16" spans="1:6" ht="36" x14ac:dyDescent="0.35">
      <c r="A16" s="42"/>
      <c r="B16" s="45"/>
      <c r="C16" s="20" t="s">
        <v>17</v>
      </c>
      <c r="D16" s="5" t="s">
        <v>18</v>
      </c>
      <c r="E16" s="5" t="s">
        <v>64</v>
      </c>
      <c r="F16" s="7">
        <v>1000000</v>
      </c>
    </row>
    <row r="17" spans="1:6" ht="66" customHeight="1" x14ac:dyDescent="0.35">
      <c r="A17" s="42"/>
      <c r="B17" s="45"/>
      <c r="C17" s="20" t="s">
        <v>17</v>
      </c>
      <c r="D17" s="5" t="s">
        <v>38</v>
      </c>
      <c r="E17" s="5" t="s">
        <v>65</v>
      </c>
      <c r="F17" s="7">
        <v>650000</v>
      </c>
    </row>
    <row r="18" spans="1:6" ht="36" x14ac:dyDescent="0.35">
      <c r="A18" s="42"/>
      <c r="B18" s="45"/>
      <c r="C18" s="20" t="s">
        <v>33</v>
      </c>
      <c r="D18" s="5" t="s">
        <v>34</v>
      </c>
      <c r="E18" s="5" t="s">
        <v>66</v>
      </c>
      <c r="F18" s="7">
        <v>1000000</v>
      </c>
    </row>
    <row r="19" spans="1:6" ht="36" x14ac:dyDescent="0.35">
      <c r="A19" s="42"/>
      <c r="B19" s="45"/>
      <c r="C19" s="20" t="s">
        <v>33</v>
      </c>
      <c r="D19" s="5" t="s">
        <v>35</v>
      </c>
      <c r="E19" s="5" t="s">
        <v>66</v>
      </c>
      <c r="F19" s="7">
        <v>1000000</v>
      </c>
    </row>
    <row r="20" spans="1:6" ht="36" x14ac:dyDescent="0.35">
      <c r="A20" s="42"/>
      <c r="B20" s="45"/>
      <c r="C20" s="20" t="s">
        <v>33</v>
      </c>
      <c r="D20" s="5" t="s">
        <v>37</v>
      </c>
      <c r="E20" s="5" t="s">
        <v>68</v>
      </c>
      <c r="F20" s="7">
        <v>400000</v>
      </c>
    </row>
    <row r="21" spans="1:6" ht="54" x14ac:dyDescent="0.35">
      <c r="A21" s="42"/>
      <c r="B21" s="45"/>
      <c r="C21" s="20" t="s">
        <v>33</v>
      </c>
      <c r="D21" s="5" t="s">
        <v>47</v>
      </c>
      <c r="E21" s="5" t="s">
        <v>69</v>
      </c>
      <c r="F21" s="7">
        <v>1000000</v>
      </c>
    </row>
    <row r="22" spans="1:6" ht="36" x14ac:dyDescent="0.35">
      <c r="A22" s="42"/>
      <c r="B22" s="45"/>
      <c r="C22" s="20" t="s">
        <v>13</v>
      </c>
      <c r="D22" s="5" t="s">
        <v>14</v>
      </c>
      <c r="E22" s="5" t="s">
        <v>104</v>
      </c>
      <c r="F22" s="7">
        <v>1000000</v>
      </c>
    </row>
    <row r="23" spans="1:6" ht="36" x14ac:dyDescent="0.35">
      <c r="A23" s="42"/>
      <c r="B23" s="45"/>
      <c r="C23" s="20" t="s">
        <v>25</v>
      </c>
      <c r="D23" s="5" t="s">
        <v>24</v>
      </c>
      <c r="E23" s="5" t="s">
        <v>71</v>
      </c>
      <c r="F23" s="7">
        <v>943307.36</v>
      </c>
    </row>
    <row r="24" spans="1:6" ht="46.2" customHeight="1" x14ac:dyDescent="0.35">
      <c r="A24" s="42"/>
      <c r="B24" s="45"/>
      <c r="C24" s="20" t="s">
        <v>25</v>
      </c>
      <c r="D24" s="5" t="s">
        <v>50</v>
      </c>
      <c r="E24" s="5" t="s">
        <v>72</v>
      </c>
      <c r="F24" s="7">
        <v>1000000</v>
      </c>
    </row>
    <row r="25" spans="1:6" ht="54" x14ac:dyDescent="0.35">
      <c r="A25" s="42"/>
      <c r="B25" s="45"/>
      <c r="C25" s="20" t="s">
        <v>3</v>
      </c>
      <c r="D25" s="5" t="s">
        <v>4</v>
      </c>
      <c r="E25" s="5" t="s">
        <v>105</v>
      </c>
      <c r="F25" s="7">
        <v>1000000</v>
      </c>
    </row>
    <row r="26" spans="1:6" ht="54" x14ac:dyDescent="0.35">
      <c r="A26" s="42"/>
      <c r="B26" s="45"/>
      <c r="C26" s="20" t="s">
        <v>5</v>
      </c>
      <c r="D26" s="5" t="s">
        <v>6</v>
      </c>
      <c r="E26" s="5" t="s">
        <v>75</v>
      </c>
      <c r="F26" s="7">
        <v>1000000</v>
      </c>
    </row>
    <row r="27" spans="1:6" ht="54" x14ac:dyDescent="0.35">
      <c r="A27" s="42"/>
      <c r="B27" s="45"/>
      <c r="C27" s="20" t="s">
        <v>42</v>
      </c>
      <c r="D27" s="5" t="s">
        <v>43</v>
      </c>
      <c r="E27" s="5" t="s">
        <v>69</v>
      </c>
      <c r="F27" s="7">
        <v>1000000</v>
      </c>
    </row>
    <row r="28" spans="1:6" ht="36" x14ac:dyDescent="0.35">
      <c r="A28" s="42"/>
      <c r="B28" s="45"/>
      <c r="C28" s="20" t="s">
        <v>42</v>
      </c>
      <c r="D28" s="5" t="s">
        <v>46</v>
      </c>
      <c r="E28" s="5" t="s">
        <v>76</v>
      </c>
      <c r="F28" s="7">
        <v>1000000</v>
      </c>
    </row>
    <row r="29" spans="1:6" ht="54" x14ac:dyDescent="0.35">
      <c r="A29" s="42"/>
      <c r="B29" s="45"/>
      <c r="C29" s="20" t="s">
        <v>42</v>
      </c>
      <c r="D29" s="5" t="s">
        <v>48</v>
      </c>
      <c r="E29" s="5" t="s">
        <v>72</v>
      </c>
      <c r="F29" s="7">
        <v>1000000</v>
      </c>
    </row>
    <row r="30" spans="1:6" ht="36" x14ac:dyDescent="0.35">
      <c r="A30" s="42"/>
      <c r="B30" s="45"/>
      <c r="C30" s="20" t="s">
        <v>7</v>
      </c>
      <c r="D30" s="5" t="s">
        <v>8</v>
      </c>
      <c r="E30" s="5" t="s">
        <v>77</v>
      </c>
      <c r="F30" s="7">
        <v>1000000</v>
      </c>
    </row>
    <row r="31" spans="1:6" ht="36" x14ac:dyDescent="0.35">
      <c r="A31" s="43"/>
      <c r="B31" s="46"/>
      <c r="C31" s="20" t="s">
        <v>7</v>
      </c>
      <c r="D31" s="5" t="s">
        <v>23</v>
      </c>
      <c r="E31" s="5" t="s">
        <v>78</v>
      </c>
      <c r="F31" s="7">
        <v>690000</v>
      </c>
    </row>
    <row r="32" spans="1:6" ht="54" x14ac:dyDescent="0.35">
      <c r="A32" s="41"/>
      <c r="B32" s="44"/>
      <c r="C32" s="20" t="s">
        <v>19</v>
      </c>
      <c r="D32" s="5" t="s">
        <v>20</v>
      </c>
      <c r="E32" s="5" t="s">
        <v>81</v>
      </c>
      <c r="F32" s="7">
        <v>1000000</v>
      </c>
    </row>
    <row r="33" spans="1:6" ht="54" x14ac:dyDescent="0.35">
      <c r="A33" s="42"/>
      <c r="B33" s="45"/>
      <c r="C33" s="20" t="s">
        <v>28</v>
      </c>
      <c r="D33" s="5" t="s">
        <v>29</v>
      </c>
      <c r="E33" s="5" t="s">
        <v>82</v>
      </c>
      <c r="F33" s="7">
        <v>909826</v>
      </c>
    </row>
    <row r="34" spans="1:6" ht="36" x14ac:dyDescent="0.35">
      <c r="A34" s="42"/>
      <c r="B34" s="45"/>
      <c r="C34" s="20" t="s">
        <v>11</v>
      </c>
      <c r="D34" s="5" t="s">
        <v>12</v>
      </c>
      <c r="E34" s="5" t="s">
        <v>83</v>
      </c>
      <c r="F34" s="7">
        <v>684233</v>
      </c>
    </row>
    <row r="35" spans="1:6" ht="36" x14ac:dyDescent="0.35">
      <c r="A35" s="42"/>
      <c r="B35" s="45"/>
      <c r="C35" s="22" t="s">
        <v>9</v>
      </c>
      <c r="D35" s="5" t="s">
        <v>10</v>
      </c>
      <c r="E35" s="5" t="s">
        <v>85</v>
      </c>
      <c r="F35" s="7">
        <v>1000000</v>
      </c>
    </row>
    <row r="36" spans="1:6" ht="54" x14ac:dyDescent="0.35">
      <c r="A36" s="42"/>
      <c r="B36" s="45"/>
      <c r="C36" s="22" t="s">
        <v>9</v>
      </c>
      <c r="D36" s="5" t="s">
        <v>26</v>
      </c>
      <c r="E36" s="5" t="s">
        <v>63</v>
      </c>
      <c r="F36" s="7">
        <v>1000000</v>
      </c>
    </row>
    <row r="37" spans="1:6" ht="54" customHeight="1" x14ac:dyDescent="0.35">
      <c r="A37" s="42"/>
      <c r="B37" s="45"/>
      <c r="C37" s="22" t="s">
        <v>9</v>
      </c>
      <c r="D37" s="5" t="s">
        <v>32</v>
      </c>
      <c r="E37" s="5" t="s">
        <v>86</v>
      </c>
      <c r="F37" s="7">
        <v>1000000</v>
      </c>
    </row>
    <row r="38" spans="1:6" ht="36" customHeight="1" x14ac:dyDescent="0.35">
      <c r="A38" s="43"/>
      <c r="B38" s="46"/>
      <c r="C38" s="22" t="s">
        <v>9</v>
      </c>
      <c r="D38" s="5" t="s">
        <v>49</v>
      </c>
      <c r="E38" s="5" t="s">
        <v>87</v>
      </c>
      <c r="F38" s="7">
        <v>550000</v>
      </c>
    </row>
    <row r="39" spans="1:6" x14ac:dyDescent="0.35">
      <c r="A39" s="36" t="s">
        <v>45</v>
      </c>
      <c r="B39" s="37"/>
      <c r="C39" s="37"/>
      <c r="D39" s="37"/>
      <c r="E39" s="40"/>
      <c r="F39" s="7">
        <f>SUM(F14:F38)</f>
        <v>22160109.359999999</v>
      </c>
    </row>
    <row r="40" spans="1:6" x14ac:dyDescent="0.35">
      <c r="A40" s="36" t="s">
        <v>106</v>
      </c>
      <c r="B40" s="37"/>
      <c r="C40" s="37"/>
      <c r="D40" s="37"/>
      <c r="E40" s="37"/>
      <c r="F40" s="7">
        <v>28785709.359999999</v>
      </c>
    </row>
  </sheetData>
  <mergeCells count="12">
    <mergeCell ref="A40:E40"/>
    <mergeCell ref="E1:F1"/>
    <mergeCell ref="A2:F2"/>
    <mergeCell ref="A6:E6"/>
    <mergeCell ref="A7:A12"/>
    <mergeCell ref="B7:B12"/>
    <mergeCell ref="A13:E13"/>
    <mergeCell ref="A14:A31"/>
    <mergeCell ref="B14:B31"/>
    <mergeCell ref="A32:A38"/>
    <mergeCell ref="B32:B38"/>
    <mergeCell ref="A39:E39"/>
  </mergeCells>
  <pageMargins left="1.1811023622047245" right="0.39370078740157483" top="0.68761904761904757" bottom="0.78740157480314965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Приложение №1</vt:lpstr>
      <vt:lpstr>Приложение №2</vt:lpstr>
      <vt:lpstr>Приложение №3</vt:lpstr>
      <vt:lpstr>'Приложение №1'!Заголовки_для_печати</vt:lpstr>
      <vt:lpstr>'Приложение №3'!Заголовки_для_печати</vt:lpstr>
      <vt:lpstr>'Приложение №1'!Область_печати</vt:lpstr>
      <vt:lpstr>'Приложение №2'!Область_печати</vt:lpstr>
      <vt:lpstr>'Приложение №3'!Область_печати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2017-04-12T07:26:04Z</dcterms:modified>
</cp:coreProperties>
</file>